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33720" yWindow="-120" windowWidth="15600" windowHeight="9240"/>
  </bookViews>
  <sheets>
    <sheet name="2025" sheetId="10" r:id="rId1"/>
  </sheets>
  <definedNames>
    <definedName name="_xlnm._FilterDatabase" localSheetId="0" hidden="1">'2025'!$A$21:$J$123</definedName>
  </definedNames>
  <calcPr calcId="145621"/>
</workbook>
</file>

<file path=xl/calcChain.xml><?xml version="1.0" encoding="utf-8"?>
<calcChain xmlns="http://schemas.openxmlformats.org/spreadsheetml/2006/main">
  <c r="H15" i="10" l="1"/>
  <c r="H16" i="10"/>
  <c r="G11" i="10"/>
  <c r="I124" i="10"/>
  <c r="H14" i="10"/>
  <c r="H13" i="10"/>
  <c r="H12" i="10"/>
  <c r="I12" i="10"/>
  <c r="J12" i="10"/>
  <c r="H11" i="10"/>
  <c r="G12" i="10"/>
  <c r="J11" i="10"/>
  <c r="I11" i="10"/>
  <c r="J17" i="10" l="1"/>
  <c r="G17" i="10"/>
  <c r="H17" i="10"/>
  <c r="I17" i="10"/>
</calcChain>
</file>

<file path=xl/comments1.xml><?xml version="1.0" encoding="utf-8"?>
<comments xmlns="http://schemas.openxmlformats.org/spreadsheetml/2006/main">
  <authors>
    <author>akira kanzaki</author>
  </authors>
  <commentList>
    <comment ref="H22" authorId="0">
      <text>
        <r>
          <rPr>
            <b/>
            <sz val="9"/>
            <color indexed="81"/>
            <rFont val="MS P ゴシック"/>
            <family val="3"/>
            <charset val="128"/>
          </rPr>
          <t>区外の場合は主要活動地域の記入をお願いします</t>
        </r>
      </text>
    </comment>
    <comment ref="I22" authorId="0">
      <text>
        <r>
          <rPr>
            <b/>
            <sz val="9"/>
            <color indexed="81"/>
            <rFont val="MS P ゴシック"/>
            <family val="3"/>
            <charset val="128"/>
          </rPr>
          <t>渋谷区在勤在住区分を選んでください</t>
        </r>
      </text>
    </comment>
  </commentList>
</comments>
</file>

<file path=xl/sharedStrings.xml><?xml version="1.0" encoding="utf-8"?>
<sst xmlns="http://schemas.openxmlformats.org/spreadsheetml/2006/main" count="65" uniqueCount="44">
  <si>
    <t>ふりがな</t>
    <phoneticPr fontId="1"/>
  </si>
  <si>
    <t>女</t>
    <rPh sb="0" eb="1">
      <t>オンナ</t>
    </rPh>
    <phoneticPr fontId="1"/>
  </si>
  <si>
    <t>男・女</t>
    <phoneticPr fontId="1"/>
  </si>
  <si>
    <t>団体名</t>
    <rPh sb="0" eb="3">
      <t>ダンタイメイ</t>
    </rPh>
    <phoneticPr fontId="1"/>
  </si>
  <si>
    <t>代表者</t>
    <rPh sb="0" eb="3">
      <t>ダイヒョウシャ</t>
    </rPh>
    <phoneticPr fontId="1"/>
  </si>
  <si>
    <t>男女</t>
    <rPh sb="0" eb="2">
      <t>ダンジョ</t>
    </rPh>
    <phoneticPr fontId="1"/>
  </si>
  <si>
    <t>男</t>
    <rPh sb="0" eb="1">
      <t>オトコ</t>
    </rPh>
    <phoneticPr fontId="1"/>
  </si>
  <si>
    <t>区外</t>
    <rPh sb="0" eb="2">
      <t>クガイ</t>
    </rPh>
    <phoneticPr fontId="1"/>
  </si>
  <si>
    <t>連絡者名</t>
    <rPh sb="0" eb="2">
      <t>レンラク</t>
    </rPh>
    <rPh sb="2" eb="3">
      <t>シャ</t>
    </rPh>
    <rPh sb="3" eb="4">
      <t>メイ</t>
    </rPh>
    <phoneticPr fontId="1"/>
  </si>
  <si>
    <t>在住</t>
    <rPh sb="0" eb="2">
      <t>ザイジュウ</t>
    </rPh>
    <phoneticPr fontId="1"/>
  </si>
  <si>
    <t>在勤</t>
    <rPh sb="0" eb="2">
      <t>ザイキン</t>
    </rPh>
    <phoneticPr fontId="1"/>
  </si>
  <si>
    <t>在学</t>
    <rPh sb="0" eb="2">
      <t>ザイガク</t>
    </rPh>
    <phoneticPr fontId="1"/>
  </si>
  <si>
    <t>種目</t>
    <rPh sb="0" eb="2">
      <t>シュモク</t>
    </rPh>
    <phoneticPr fontId="1"/>
  </si>
  <si>
    <t>1部</t>
    <rPh sb="1" eb="2">
      <t>ブ</t>
    </rPh>
    <phoneticPr fontId="1"/>
  </si>
  <si>
    <t>3部</t>
    <rPh sb="1" eb="2">
      <t>ブ</t>
    </rPh>
    <phoneticPr fontId="1"/>
  </si>
  <si>
    <t>2部</t>
    <rPh sb="1" eb="2">
      <t>ブ</t>
    </rPh>
    <phoneticPr fontId="1"/>
  </si>
  <si>
    <t>ランキング.</t>
    <phoneticPr fontId="1"/>
  </si>
  <si>
    <t>所属クラブ名
（主要活動地域）</t>
    <rPh sb="0" eb="2">
      <t>ショゾク</t>
    </rPh>
    <rPh sb="5" eb="6">
      <t>メイ</t>
    </rPh>
    <rPh sb="8" eb="14">
      <t>シュヨウカツドウチイキ</t>
    </rPh>
    <phoneticPr fontId="1"/>
  </si>
  <si>
    <t>渋谷区登録No.</t>
    <rPh sb="0" eb="5">
      <t>シブヤクトウロク</t>
    </rPh>
    <phoneticPr fontId="1"/>
  </si>
  <si>
    <t>在勤在住区分</t>
    <rPh sb="0" eb="4">
      <t>ザイキンザイジュウ</t>
    </rPh>
    <rPh sb="4" eb="6">
      <t>クブン</t>
    </rPh>
    <phoneticPr fontId="1"/>
  </si>
  <si>
    <t>在勤在住区分</t>
    <phoneticPr fontId="1"/>
  </si>
  <si>
    <t>中学</t>
    <rPh sb="0" eb="2">
      <t>チュウガク</t>
    </rPh>
    <phoneticPr fontId="1"/>
  </si>
  <si>
    <t>合計</t>
    <rPh sb="0" eb="2">
      <t>ゴウケイ</t>
    </rPh>
    <phoneticPr fontId="1"/>
  </si>
  <si>
    <t>渋谷区外</t>
    <rPh sb="0" eb="4">
      <t>シブヤクガイ</t>
    </rPh>
    <phoneticPr fontId="1"/>
  </si>
  <si>
    <t>ジュニア</t>
    <phoneticPr fontId="1"/>
  </si>
  <si>
    <t>中学（在学）</t>
    <rPh sb="0" eb="2">
      <t>チュウガク</t>
    </rPh>
    <rPh sb="1" eb="2">
      <t>ザイチュウ</t>
    </rPh>
    <rPh sb="3" eb="5">
      <t>ザイガク</t>
    </rPh>
    <phoneticPr fontId="1"/>
  </si>
  <si>
    <t>ジュニア（在学）</t>
    <rPh sb="5" eb="7">
      <t>ザイガク</t>
    </rPh>
    <phoneticPr fontId="1"/>
  </si>
  <si>
    <t>一般（高校生以上）</t>
    <rPh sb="0" eb="2">
      <t>イッパン</t>
    </rPh>
    <rPh sb="3" eb="8">
      <t>コウコウセイイジョウ</t>
    </rPh>
    <phoneticPr fontId="1"/>
  </si>
  <si>
    <t>-</t>
    <phoneticPr fontId="1"/>
  </si>
  <si>
    <t>大会名</t>
    <rPh sb="0" eb="3">
      <t>タイカイメイ</t>
    </rPh>
    <phoneticPr fontId="1"/>
  </si>
  <si>
    <t>春季大会</t>
    <rPh sb="0" eb="2">
      <t>シュンキ</t>
    </rPh>
    <rPh sb="2" eb="4">
      <t>タイカイ</t>
    </rPh>
    <phoneticPr fontId="1"/>
  </si>
  <si>
    <t>ダブルス選手権大会</t>
    <rPh sb="4" eb="7">
      <t>センシュケン</t>
    </rPh>
    <rPh sb="7" eb="9">
      <t>タイカイ</t>
    </rPh>
    <phoneticPr fontId="1"/>
  </si>
  <si>
    <t>成年の部</t>
    <rPh sb="0" eb="1">
      <t>ナ</t>
    </rPh>
    <rPh sb="1" eb="2">
      <t>ネン</t>
    </rPh>
    <rPh sb="3" eb="4">
      <t>ブ</t>
    </rPh>
    <phoneticPr fontId="1"/>
  </si>
  <si>
    <t>壮年の部</t>
    <rPh sb="0" eb="2">
      <t>ソウネン</t>
    </rPh>
    <rPh sb="3" eb="4">
      <t>ブ</t>
    </rPh>
    <phoneticPr fontId="1"/>
  </si>
  <si>
    <t>中学生の部</t>
    <rPh sb="0" eb="3">
      <t>チュウガクセイ</t>
    </rPh>
    <rPh sb="4" eb="5">
      <t>ブ</t>
    </rPh>
    <phoneticPr fontId="1"/>
  </si>
  <si>
    <t>小学生の部</t>
    <rPh sb="0" eb="3">
      <t>ショウガクセイ</t>
    </rPh>
    <rPh sb="4" eb="5">
      <t>ブ</t>
    </rPh>
    <phoneticPr fontId="1"/>
  </si>
  <si>
    <t>前期団体戦</t>
    <rPh sb="0" eb="2">
      <t>ゼンキ</t>
    </rPh>
    <rPh sb="2" eb="5">
      <t>ダンタイセン</t>
    </rPh>
    <phoneticPr fontId="1"/>
  </si>
  <si>
    <t>後期団体戦</t>
    <rPh sb="0" eb="2">
      <t>コウキ</t>
    </rPh>
    <rPh sb="2" eb="5">
      <t>ダンタイセン</t>
    </rPh>
    <phoneticPr fontId="1"/>
  </si>
  <si>
    <t>シングルス選手権大会</t>
    <rPh sb="5" eb="8">
      <t>センシュケン</t>
    </rPh>
    <rPh sb="8" eb="10">
      <t>タイカイ</t>
    </rPh>
    <phoneticPr fontId="1"/>
  </si>
  <si>
    <t>中学生シングルス選手権大会</t>
    <rPh sb="0" eb="3">
      <t>チュウガクセイ</t>
    </rPh>
    <rPh sb="8" eb="11">
      <t>センシュケン</t>
    </rPh>
    <rPh sb="11" eb="13">
      <t>タイカイ</t>
    </rPh>
    <phoneticPr fontId="1"/>
  </si>
  <si>
    <t>学年
（試合当日）</t>
    <rPh sb="0" eb="2">
      <t>ガクネン</t>
    </rPh>
    <phoneticPr fontId="1"/>
  </si>
  <si>
    <t>令和７年度（2025年度） 渋谷区バドミントン協会 試合申込書</t>
    <rPh sb="0" eb="2">
      <t>レイワ</t>
    </rPh>
    <rPh sb="3" eb="4">
      <t>ネン</t>
    </rPh>
    <rPh sb="4" eb="5">
      <t>ド</t>
    </rPh>
    <rPh sb="10" eb="12">
      <t>ネンド</t>
    </rPh>
    <rPh sb="26" eb="31">
      <t>シアイモウシコミショ</t>
    </rPh>
    <phoneticPr fontId="1"/>
  </si>
  <si>
    <t>氏名</t>
    <phoneticPr fontId="1"/>
  </si>
  <si>
    <t>中学生シングルス選手権大会</t>
    <rPh sb="0" eb="3">
      <t>チュウガクセイ</t>
    </rPh>
    <rPh sb="8" eb="11">
      <t>センシュケン</t>
    </rPh>
    <rPh sb="11" eb="13">
      <t>タイカイ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</si>
</sst>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¥&quot;#,##0;[Red]&quot;¥&quot;\-#,##0"/>
    <numFmt numFmtId="176" formatCode="0.0_ "/>
  </numFmts>
  <fonts count="12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11"/>
      <color rgb="FF7030A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12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textRotation="255"/>
    </xf>
    <xf numFmtId="0" fontId="5" fillId="0" borderId="0" xfId="0" applyFont="1"/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14" fontId="5" fillId="0" borderId="0" xfId="0" applyNumberFormat="1" applyFont="1" applyAlignment="1">
      <alignment horizontal="center"/>
    </xf>
    <xf numFmtId="0" fontId="2" fillId="0" borderId="0" xfId="0" applyFont="1" applyAlignment="1">
      <alignment vertical="center" textRotation="255"/>
    </xf>
    <xf numFmtId="1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 shrinkToFit="1"/>
    </xf>
    <xf numFmtId="0" fontId="0" fillId="0" borderId="8" xfId="0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0" xfId="0" applyBorder="1"/>
    <xf numFmtId="0" fontId="2" fillId="0" borderId="0" xfId="0" applyFont="1" applyAlignment="1">
      <alignment vertical="center" textRotation="1"/>
    </xf>
    <xf numFmtId="0" fontId="0" fillId="0" borderId="12" xfId="0" applyBorder="1"/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Border="1"/>
    <xf numFmtId="0" fontId="0" fillId="0" borderId="5" xfId="0" applyBorder="1"/>
    <xf numFmtId="0" fontId="5" fillId="0" borderId="7" xfId="0" applyFont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4" borderId="8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vertical="center"/>
    </xf>
    <xf numFmtId="6" fontId="6" fillId="0" borderId="0" xfId="0" applyNumberFormat="1" applyFont="1" applyAlignment="1">
      <alignment horizontal="center" vertical="center"/>
    </xf>
    <xf numFmtId="6" fontId="0" fillId="0" borderId="0" xfId="0" applyNumberFormat="1" applyAlignment="1">
      <alignment horizontal="center" vertical="center"/>
    </xf>
    <xf numFmtId="6" fontId="7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6" fontId="4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76" fontId="0" fillId="0" borderId="0" xfId="0" applyNumberFormat="1" applyAlignment="1">
      <alignment horizontal="center" vertical="center"/>
    </xf>
    <xf numFmtId="14" fontId="1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/>
    <xf numFmtId="0" fontId="5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3" xfId="0" applyBorder="1"/>
    <xf numFmtId="0" fontId="0" fillId="5" borderId="8" xfId="0" applyFill="1" applyBorder="1" applyAlignment="1">
      <alignment horizontal="center" vertical="center"/>
    </xf>
    <xf numFmtId="0" fontId="0" fillId="5" borderId="8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0" xfId="0" applyFill="1"/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 wrapText="1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0" fillId="0" borderId="11" xfId="0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 wrapText="1"/>
    </xf>
    <xf numFmtId="0" fontId="0" fillId="0" borderId="6" xfId="0" applyBorder="1" applyAlignment="1">
      <alignment horizontal="center"/>
    </xf>
    <xf numFmtId="0" fontId="3" fillId="5" borderId="0" xfId="0" applyFont="1" applyFill="1"/>
  </cellXfs>
  <cellStyles count="1">
    <cellStyle name="標準" xfId="0" builtinId="0"/>
  </cellStyles>
  <dxfs count="6">
    <dxf>
      <font>
        <color rgb="FF7030A0"/>
      </font>
    </dxf>
    <dxf>
      <font>
        <color rgb="FF0070C0"/>
      </font>
    </dxf>
    <dxf>
      <font>
        <color rgb="FF7030A0"/>
      </font>
    </dxf>
    <dxf>
      <font>
        <color rgb="FF0070C0"/>
      </font>
    </dxf>
    <dxf>
      <font>
        <color rgb="FF9C0006"/>
      </font>
    </dxf>
    <dxf>
      <font>
        <color rgb="FF9C0006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24"/>
  <sheetViews>
    <sheetView tabSelected="1" zoomScale="106" zoomScaleNormal="106" workbookViewId="0">
      <selection activeCell="Q29" sqref="Q29"/>
    </sheetView>
  </sheetViews>
  <sheetFormatPr defaultRowHeight="13.5"/>
  <cols>
    <col min="2" max="2" width="12.5" customWidth="1"/>
    <col min="3" max="3" width="8.5" customWidth="1"/>
    <col min="4" max="4" width="18.5" customWidth="1"/>
    <col min="5" max="5" width="19.5" customWidth="1"/>
    <col min="6" max="6" width="14" customWidth="1"/>
    <col min="7" max="7" width="13.875" customWidth="1"/>
    <col min="8" max="8" width="16.625" customWidth="1"/>
    <col min="9" max="9" width="19.5" customWidth="1"/>
    <col min="10" max="10" width="18.5" customWidth="1"/>
    <col min="11" max="11" width="17.125" customWidth="1"/>
    <col min="12" max="12" width="11.25" customWidth="1"/>
    <col min="13" max="13" width="31.75" customWidth="1"/>
    <col min="14" max="14" width="19.625" customWidth="1"/>
    <col min="15" max="15" width="19.125" customWidth="1"/>
    <col min="16" max="16" width="34" customWidth="1"/>
    <col min="17" max="17" width="21.5" customWidth="1"/>
    <col min="19" max="19" width="6.375" customWidth="1"/>
    <col min="28" max="28" width="4.5" customWidth="1"/>
    <col min="29" max="30" width="8.875" hidden="1" customWidth="1"/>
  </cols>
  <sheetData>
    <row r="1" spans="1:27" ht="18.600000000000001" customHeight="1">
      <c r="C1" t="s">
        <v>41</v>
      </c>
      <c r="D1" s="1"/>
      <c r="E1" s="1"/>
      <c r="F1" s="1"/>
      <c r="G1" s="1"/>
      <c r="H1" s="1"/>
      <c r="I1" s="1"/>
      <c r="J1" s="1"/>
      <c r="K1" s="3"/>
      <c r="O1" s="10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.600000000000001" customHeight="1">
      <c r="D2" s="1"/>
      <c r="E2" s="1"/>
      <c r="F2" s="1"/>
      <c r="G2" s="1"/>
      <c r="H2" s="1"/>
      <c r="I2" s="1"/>
      <c r="J2" s="1"/>
      <c r="K2" s="3"/>
      <c r="O2" s="10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.600000000000001" customHeight="1">
      <c r="B3" s="43" t="s">
        <v>12</v>
      </c>
      <c r="C3" s="47" t="s">
        <v>39</v>
      </c>
      <c r="D3" s="39"/>
      <c r="E3" s="39"/>
      <c r="F3" s="1"/>
      <c r="G3" s="1"/>
      <c r="H3" s="1"/>
      <c r="I3" s="1"/>
      <c r="J3" s="1"/>
      <c r="K3" s="3"/>
      <c r="O3" s="10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25.15" customHeight="1">
      <c r="C4" s="28"/>
      <c r="D4" s="28"/>
      <c r="G4" s="1"/>
      <c r="O4" s="10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7.25" customHeight="1">
      <c r="G5" s="1"/>
      <c r="H5" s="2"/>
      <c r="I5" s="28"/>
      <c r="J5" s="28"/>
      <c r="K5" s="28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7" ht="34.5" customHeight="1">
      <c r="A6" s="62" t="s">
        <v>3</v>
      </c>
      <c r="B6" s="62"/>
      <c r="C6" s="61"/>
      <c r="D6" s="61"/>
      <c r="E6" s="61"/>
      <c r="F6" s="61"/>
      <c r="G6" s="1"/>
      <c r="H6" s="1"/>
      <c r="I6" s="1"/>
      <c r="J6" s="1"/>
      <c r="K6" s="10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7" ht="34.5" customHeight="1">
      <c r="A7" s="59" t="s">
        <v>4</v>
      </c>
      <c r="B7" s="59"/>
      <c r="C7" s="61"/>
      <c r="D7" s="61"/>
      <c r="E7" s="61"/>
      <c r="F7" s="61"/>
      <c r="G7" s="1"/>
      <c r="H7" s="1"/>
      <c r="I7" s="1"/>
      <c r="J7" s="1"/>
      <c r="K7" s="10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7" ht="34.5" customHeight="1">
      <c r="A8" s="60" t="s">
        <v>8</v>
      </c>
      <c r="B8" s="60"/>
      <c r="C8" s="42"/>
      <c r="D8" s="60"/>
      <c r="E8" s="60"/>
      <c r="F8" s="6"/>
      <c r="G8" s="1"/>
      <c r="H8" s="1"/>
      <c r="I8" s="1"/>
      <c r="J8" s="1"/>
      <c r="K8" s="10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7" ht="18.600000000000001" customHeight="1">
      <c r="K9" s="10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7" ht="18.600000000000001" customHeight="1">
      <c r="E10" s="11"/>
      <c r="F10" s="11"/>
      <c r="G10" s="11" t="s">
        <v>9</v>
      </c>
      <c r="H10" s="11" t="s">
        <v>11</v>
      </c>
      <c r="I10" s="11" t="s">
        <v>10</v>
      </c>
      <c r="J10" s="11" t="s">
        <v>23</v>
      </c>
      <c r="K10" s="28"/>
      <c r="L10" s="28"/>
      <c r="M10" s="9"/>
      <c r="N10" s="9"/>
      <c r="O10" s="10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8.600000000000001" customHeight="1">
      <c r="E11" s="54" t="s">
        <v>27</v>
      </c>
      <c r="F11" s="11" t="s">
        <v>6</v>
      </c>
      <c r="G11" s="11">
        <f>COUNTIFS(F$24:F$123,"男",I$24:I$123,"在住")</f>
        <v>0</v>
      </c>
      <c r="H11" s="11">
        <f>COUNTIFS(F$24:F$123,"男",I$24:I$123,"在学")</f>
        <v>0</v>
      </c>
      <c r="I11" s="11">
        <f>COUNTIFS(F$24:F$123,"男",I$24:I$123,"在勤")</f>
        <v>0</v>
      </c>
      <c r="J11" s="11">
        <f>COUNTIFS(F$24:F$123,"男",I$24:I$123,"区外")</f>
        <v>0</v>
      </c>
      <c r="K11" s="1"/>
      <c r="L11" s="36"/>
      <c r="M11" s="9"/>
      <c r="N11" s="9"/>
      <c r="O11" s="10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25.15" customHeight="1">
      <c r="E12" s="55"/>
      <c r="F12" s="13" t="s">
        <v>1</v>
      </c>
      <c r="G12" s="11">
        <f>COUNTIFS(F$24:F$123,"女",I$24:I$123,"在住")</f>
        <v>0</v>
      </c>
      <c r="H12" s="11">
        <f>COUNTIFS(F$24:F$123,"女",I$24:I$123,"在学")</f>
        <v>0</v>
      </c>
      <c r="I12" s="12">
        <f>COUNTIFS(F$24:F$123,"女",I$24:I$123,"在勤")</f>
        <v>0</v>
      </c>
      <c r="J12" s="11">
        <f>COUNTIFS(F$24:F$123,"女",I$24:I$123,"区外")</f>
        <v>0</v>
      </c>
      <c r="K12" s="1"/>
      <c r="L12" s="37"/>
    </row>
    <row r="13" spans="1:27" ht="24.6" customHeight="1">
      <c r="E13" s="54" t="s">
        <v>21</v>
      </c>
      <c r="F13" s="11" t="s">
        <v>6</v>
      </c>
      <c r="G13" s="11" t="s">
        <v>28</v>
      </c>
      <c r="H13" s="11">
        <f>COUNTIFS(F$24:F$123,"男",I$24:I$123,"中学")</f>
        <v>0</v>
      </c>
      <c r="I13" s="11" t="s">
        <v>28</v>
      </c>
      <c r="J13" s="11" t="s">
        <v>28</v>
      </c>
      <c r="K13" s="1"/>
      <c r="L13" s="16"/>
      <c r="M13" s="9"/>
      <c r="N13" s="9"/>
      <c r="O13" s="10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23.45" customHeight="1">
      <c r="E14" s="55"/>
      <c r="F14" s="13" t="s">
        <v>1</v>
      </c>
      <c r="G14" s="11" t="s">
        <v>28</v>
      </c>
      <c r="H14" s="11">
        <f>COUNTIFS(F$24:F$123,"女",I$24:I$123,"中学")</f>
        <v>0</v>
      </c>
      <c r="I14" s="11" t="s">
        <v>28</v>
      </c>
      <c r="J14" s="11" t="s">
        <v>28</v>
      </c>
      <c r="K14" s="1"/>
      <c r="L14" s="8"/>
      <c r="M14" s="9"/>
      <c r="N14" s="9"/>
      <c r="O14" s="10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23.45" customHeight="1">
      <c r="D15" s="1"/>
      <c r="E15" s="54" t="s">
        <v>24</v>
      </c>
      <c r="F15" s="11" t="s">
        <v>6</v>
      </c>
      <c r="G15" s="11" t="s">
        <v>28</v>
      </c>
      <c r="H15" s="11">
        <f>COUNTIFS(F$24:F$123,"男",I$24:I$123,"ジュニア（在学）")</f>
        <v>0</v>
      </c>
      <c r="I15" s="11" t="s">
        <v>28</v>
      </c>
      <c r="J15" s="11" t="s">
        <v>28</v>
      </c>
      <c r="K15" s="9"/>
      <c r="L15" s="9"/>
      <c r="M15" s="10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7" ht="18.600000000000001" customHeight="1">
      <c r="D16" s="28"/>
      <c r="E16" s="55"/>
      <c r="F16" s="13" t="s">
        <v>1</v>
      </c>
      <c r="G16" s="11" t="s">
        <v>28</v>
      </c>
      <c r="H16" s="11">
        <f>COUNTIFS(F$24:F$123,"女",I$24:I$123,"ジュニア（在学）")</f>
        <v>0</v>
      </c>
      <c r="I16" s="11" t="s">
        <v>28</v>
      </c>
      <c r="J16" s="11" t="s">
        <v>28</v>
      </c>
      <c r="K16" s="9"/>
      <c r="L16" s="9"/>
      <c r="M16" s="10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7" ht="18.600000000000001" customHeight="1">
      <c r="D17" s="28"/>
      <c r="E17" s="1" t="s">
        <v>22</v>
      </c>
      <c r="F17" s="29"/>
      <c r="G17" s="1">
        <f>SUM(G11:G16)</f>
        <v>0</v>
      </c>
      <c r="H17" s="1">
        <f t="shared" ref="H17:J17" si="0">SUM(H11:H16)</f>
        <v>0</v>
      </c>
      <c r="I17" s="1">
        <f t="shared" si="0"/>
        <v>0</v>
      </c>
      <c r="J17" s="1">
        <f t="shared" si="0"/>
        <v>0</v>
      </c>
      <c r="K17" s="9"/>
      <c r="L17" s="9"/>
      <c r="M17" s="10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7" ht="18.600000000000001" customHeight="1">
      <c r="D18" s="28"/>
      <c r="E18" s="1"/>
      <c r="F18" s="29"/>
      <c r="G18" s="30"/>
      <c r="H18" s="1"/>
      <c r="I18" s="31"/>
      <c r="J18" s="31"/>
      <c r="K18" s="9"/>
      <c r="L18" s="38"/>
      <c r="M18" s="10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7" ht="18.600000000000001" customHeight="1">
      <c r="D19" s="28"/>
      <c r="E19" s="32"/>
      <c r="F19" s="32"/>
      <c r="G19" s="33"/>
      <c r="H19" s="34"/>
      <c r="I19" s="34"/>
      <c r="J19" s="35"/>
      <c r="K19" s="9"/>
      <c r="L19" s="9"/>
      <c r="M19" s="10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7" ht="18.600000000000001" customHeight="1">
      <c r="D20" s="1"/>
      <c r="E20" s="1"/>
      <c r="F20" s="1"/>
      <c r="G20" s="1"/>
      <c r="H20" s="1"/>
      <c r="I20" s="1"/>
      <c r="J20" s="1"/>
      <c r="K20" s="3"/>
      <c r="L20" s="8"/>
      <c r="M20" s="9"/>
      <c r="N20" s="9"/>
      <c r="O20" s="10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8.600000000000001" customHeight="1">
      <c r="A21" s="4"/>
      <c r="J21" s="7"/>
    </row>
    <row r="22" spans="1:27" ht="18.600000000000001" customHeight="1">
      <c r="A22" s="64"/>
      <c r="B22" s="65" t="s">
        <v>16</v>
      </c>
      <c r="C22" s="52" t="s">
        <v>12</v>
      </c>
      <c r="D22" s="65" t="s">
        <v>42</v>
      </c>
      <c r="E22" s="65" t="s">
        <v>0</v>
      </c>
      <c r="F22" s="65" t="s">
        <v>2</v>
      </c>
      <c r="G22" s="58" t="s">
        <v>40</v>
      </c>
      <c r="H22" s="66" t="s">
        <v>17</v>
      </c>
      <c r="I22" s="58" t="s">
        <v>19</v>
      </c>
      <c r="J22" s="56" t="s">
        <v>18</v>
      </c>
      <c r="K22" s="2"/>
      <c r="L22" s="2"/>
    </row>
    <row r="23" spans="1:27" ht="18.600000000000001" customHeight="1">
      <c r="A23" s="64"/>
      <c r="B23" s="65"/>
      <c r="C23" s="53"/>
      <c r="D23" s="65"/>
      <c r="E23" s="65"/>
      <c r="F23" s="65"/>
      <c r="G23" s="53"/>
      <c r="H23" s="67"/>
      <c r="I23" s="63"/>
      <c r="J23" s="57"/>
      <c r="K23" s="2"/>
      <c r="L23" s="2"/>
      <c r="M23" s="24"/>
      <c r="N23" s="24" t="s">
        <v>12</v>
      </c>
      <c r="O23" s="25" t="s">
        <v>5</v>
      </c>
      <c r="P23" s="24" t="s">
        <v>20</v>
      </c>
      <c r="Q23" s="40" t="s">
        <v>29</v>
      </c>
    </row>
    <row r="24" spans="1:27" ht="21" customHeight="1">
      <c r="B24" s="54"/>
      <c r="C24" s="54"/>
      <c r="D24" s="15"/>
      <c r="E24" s="15"/>
      <c r="F24" s="14"/>
      <c r="G24" s="44"/>
      <c r="H24" s="21"/>
      <c r="I24" s="19"/>
      <c r="J24" s="27"/>
      <c r="K24" s="2"/>
      <c r="L24" s="2"/>
      <c r="M24" s="11">
        <v>1</v>
      </c>
      <c r="N24" s="48" t="s">
        <v>13</v>
      </c>
      <c r="O24" s="6" t="s">
        <v>6</v>
      </c>
      <c r="P24" s="11" t="s">
        <v>9</v>
      </c>
      <c r="Q24" s="41" t="s">
        <v>30</v>
      </c>
    </row>
    <row r="25" spans="1:27" ht="21" customHeight="1">
      <c r="B25" s="55"/>
      <c r="C25" s="55"/>
      <c r="D25" s="18"/>
      <c r="E25" s="18"/>
      <c r="F25" s="18"/>
      <c r="G25" s="45"/>
      <c r="H25" s="45"/>
      <c r="I25" s="20"/>
      <c r="J25" s="5"/>
      <c r="K25" s="2"/>
      <c r="L25" s="2"/>
      <c r="M25" s="11">
        <v>2</v>
      </c>
      <c r="N25" s="48" t="s">
        <v>15</v>
      </c>
      <c r="O25" s="23" t="s">
        <v>1</v>
      </c>
      <c r="P25" s="11" t="s">
        <v>10</v>
      </c>
      <c r="Q25" s="1" t="s">
        <v>31</v>
      </c>
    </row>
    <row r="26" spans="1:27" ht="15.6" customHeight="1">
      <c r="B26" s="54"/>
      <c r="C26" s="54"/>
      <c r="D26" s="14"/>
      <c r="E26" s="14"/>
      <c r="F26" s="14"/>
      <c r="G26" s="44"/>
      <c r="H26" s="44"/>
      <c r="I26" s="19"/>
      <c r="J26" s="27"/>
      <c r="K26" s="2"/>
      <c r="L26" s="2"/>
      <c r="M26" s="11">
        <v>3</v>
      </c>
      <c r="N26" s="48" t="s">
        <v>14</v>
      </c>
      <c r="O26" s="1"/>
      <c r="P26" s="48" t="s">
        <v>25</v>
      </c>
      <c r="Q26" t="s">
        <v>36</v>
      </c>
    </row>
    <row r="27" spans="1:27" ht="15.6" customHeight="1">
      <c r="B27" s="55"/>
      <c r="C27" s="55"/>
      <c r="D27" s="18"/>
      <c r="E27" s="18"/>
      <c r="F27" s="18"/>
      <c r="G27" s="45"/>
      <c r="H27" s="45"/>
      <c r="I27" s="20"/>
      <c r="J27" s="5"/>
      <c r="K27" s="2"/>
      <c r="L27" s="2"/>
      <c r="M27" s="11">
        <v>4</v>
      </c>
      <c r="N27" s="49" t="s">
        <v>32</v>
      </c>
      <c r="P27" s="11" t="s">
        <v>26</v>
      </c>
      <c r="Q27" t="s">
        <v>37</v>
      </c>
    </row>
    <row r="28" spans="1:27" ht="15.6" customHeight="1">
      <c r="B28" s="54"/>
      <c r="C28" s="54"/>
      <c r="D28" s="14"/>
      <c r="E28" s="14"/>
      <c r="F28" s="14"/>
      <c r="G28" s="44"/>
      <c r="H28" s="44"/>
      <c r="I28" s="19"/>
      <c r="J28" s="27"/>
      <c r="K28" s="2"/>
      <c r="L28" s="2"/>
      <c r="M28" s="11">
        <v>5</v>
      </c>
      <c r="N28" s="49" t="s">
        <v>33</v>
      </c>
      <c r="P28" s="13" t="s">
        <v>7</v>
      </c>
      <c r="Q28" s="51" t="s">
        <v>38</v>
      </c>
    </row>
    <row r="29" spans="1:27" ht="15.6" customHeight="1">
      <c r="B29" s="55"/>
      <c r="C29" s="55"/>
      <c r="D29" s="18"/>
      <c r="E29" s="18"/>
      <c r="F29" s="18"/>
      <c r="G29" s="45"/>
      <c r="H29" s="45"/>
      <c r="I29" s="20"/>
      <c r="J29" s="5"/>
      <c r="K29" s="2"/>
      <c r="L29" s="2"/>
      <c r="M29" s="11">
        <v>6</v>
      </c>
      <c r="N29" s="26" t="s">
        <v>34</v>
      </c>
      <c r="Q29" s="68" t="s">
        <v>43</v>
      </c>
    </row>
    <row r="30" spans="1:27" ht="15.6" customHeight="1">
      <c r="B30" s="52"/>
      <c r="C30" s="54"/>
      <c r="D30" s="15"/>
      <c r="E30" s="15"/>
      <c r="F30" s="14"/>
      <c r="G30" s="44"/>
      <c r="H30" s="21"/>
      <c r="I30" s="19"/>
      <c r="J30" s="27"/>
      <c r="K30" s="2"/>
      <c r="L30" s="2"/>
      <c r="M30" s="46">
        <v>7</v>
      </c>
      <c r="N30" s="50" t="s">
        <v>35</v>
      </c>
    </row>
    <row r="31" spans="1:27" ht="15.6" customHeight="1">
      <c r="B31" s="53"/>
      <c r="C31" s="55"/>
      <c r="D31" s="17"/>
      <c r="E31" s="17"/>
      <c r="F31" s="18"/>
      <c r="G31" s="45"/>
      <c r="H31" s="22"/>
      <c r="I31" s="20"/>
      <c r="J31" s="5"/>
      <c r="K31" s="2"/>
      <c r="L31" s="2"/>
    </row>
    <row r="32" spans="1:27" ht="15.6" customHeight="1">
      <c r="B32" s="52"/>
      <c r="C32" s="54"/>
      <c r="D32" s="15"/>
      <c r="E32" s="15"/>
      <c r="F32" s="14"/>
      <c r="G32" s="44"/>
      <c r="H32" s="21"/>
      <c r="I32" s="19"/>
      <c r="J32" s="27"/>
      <c r="K32" s="2"/>
      <c r="L32" s="2"/>
    </row>
    <row r="33" spans="2:12" ht="15.6" customHeight="1">
      <c r="B33" s="53"/>
      <c r="C33" s="55"/>
      <c r="D33" s="17"/>
      <c r="E33" s="17"/>
      <c r="F33" s="18"/>
      <c r="G33" s="45"/>
      <c r="H33" s="22"/>
      <c r="I33" s="20"/>
      <c r="J33" s="5"/>
      <c r="K33" s="2"/>
      <c r="L33" s="2"/>
    </row>
    <row r="34" spans="2:12" ht="15.6" customHeight="1">
      <c r="B34" s="52"/>
      <c r="C34" s="54"/>
      <c r="D34" s="15"/>
      <c r="E34" s="15"/>
      <c r="F34" s="14"/>
      <c r="G34" s="44"/>
      <c r="H34" s="21"/>
      <c r="I34" s="19"/>
      <c r="J34" s="27"/>
      <c r="K34" s="2"/>
      <c r="L34" s="2"/>
    </row>
    <row r="35" spans="2:12" ht="15.6" customHeight="1">
      <c r="B35" s="53"/>
      <c r="C35" s="55"/>
      <c r="D35" s="17"/>
      <c r="E35" s="17"/>
      <c r="F35" s="18"/>
      <c r="G35" s="45"/>
      <c r="H35" s="22"/>
      <c r="I35" s="20"/>
      <c r="J35" s="5"/>
      <c r="K35" s="2"/>
      <c r="L35" s="2"/>
    </row>
    <row r="36" spans="2:12" ht="15.6" customHeight="1">
      <c r="B36" s="52"/>
      <c r="C36" s="54"/>
      <c r="D36" s="15"/>
      <c r="E36" s="15"/>
      <c r="F36" s="14"/>
      <c r="G36" s="44"/>
      <c r="H36" s="21"/>
      <c r="I36" s="19"/>
      <c r="J36" s="27"/>
      <c r="K36" s="2"/>
      <c r="L36" s="2"/>
    </row>
    <row r="37" spans="2:12" ht="15.6" customHeight="1">
      <c r="B37" s="53"/>
      <c r="C37" s="55"/>
      <c r="D37" s="17"/>
      <c r="E37" s="17"/>
      <c r="F37" s="18"/>
      <c r="G37" s="45"/>
      <c r="H37" s="22"/>
      <c r="I37" s="20"/>
      <c r="J37" s="5"/>
      <c r="K37" s="2"/>
      <c r="L37" s="2"/>
    </row>
    <row r="38" spans="2:12" ht="15.6" customHeight="1">
      <c r="B38" s="52"/>
      <c r="C38" s="54"/>
      <c r="D38" s="15"/>
      <c r="E38" s="15"/>
      <c r="F38" s="14"/>
      <c r="G38" s="44"/>
      <c r="H38" s="21"/>
      <c r="I38" s="19"/>
      <c r="J38" s="27"/>
      <c r="K38" s="2"/>
      <c r="L38" s="2"/>
    </row>
    <row r="39" spans="2:12" ht="15.6" customHeight="1">
      <c r="B39" s="53"/>
      <c r="C39" s="55"/>
      <c r="D39" s="17"/>
      <c r="E39" s="17"/>
      <c r="F39" s="18"/>
      <c r="G39" s="45"/>
      <c r="H39" s="22"/>
      <c r="I39" s="20"/>
      <c r="J39" s="5"/>
      <c r="K39" s="2"/>
      <c r="L39" s="2"/>
    </row>
    <row r="40" spans="2:12" ht="15.6" customHeight="1">
      <c r="B40" s="52"/>
      <c r="C40" s="54"/>
      <c r="D40" s="15"/>
      <c r="E40" s="15"/>
      <c r="F40" s="14"/>
      <c r="G40" s="44"/>
      <c r="H40" s="21"/>
      <c r="I40" s="19"/>
      <c r="J40" s="27"/>
      <c r="K40" s="2"/>
      <c r="L40" s="2"/>
    </row>
    <row r="41" spans="2:12" ht="15.6" customHeight="1">
      <c r="B41" s="53"/>
      <c r="C41" s="55"/>
      <c r="D41" s="17"/>
      <c r="E41" s="17"/>
      <c r="F41" s="18"/>
      <c r="G41" s="45"/>
      <c r="H41" s="22"/>
      <c r="I41" s="20"/>
      <c r="J41" s="5"/>
      <c r="K41" s="2"/>
      <c r="L41" s="2"/>
    </row>
    <row r="42" spans="2:12" ht="15.6" customHeight="1">
      <c r="B42" s="52"/>
      <c r="C42" s="54"/>
      <c r="D42" s="15"/>
      <c r="E42" s="15"/>
      <c r="F42" s="14"/>
      <c r="G42" s="44"/>
      <c r="H42" s="21"/>
      <c r="I42" s="19"/>
      <c r="J42" s="27"/>
      <c r="K42" s="2"/>
      <c r="L42" s="2"/>
    </row>
    <row r="43" spans="2:12" ht="15.6" customHeight="1">
      <c r="B43" s="53"/>
      <c r="C43" s="55"/>
      <c r="D43" s="17"/>
      <c r="E43" s="17"/>
      <c r="F43" s="18"/>
      <c r="G43" s="45"/>
      <c r="H43" s="22"/>
      <c r="I43" s="20"/>
      <c r="J43" s="5"/>
      <c r="K43" s="2"/>
      <c r="L43" s="2"/>
    </row>
    <row r="44" spans="2:12" ht="15.6" customHeight="1">
      <c r="B44" s="52"/>
      <c r="C44" s="54"/>
      <c r="D44" s="15"/>
      <c r="E44" s="15"/>
      <c r="F44" s="14"/>
      <c r="G44" s="44"/>
      <c r="H44" s="21"/>
      <c r="I44" s="19"/>
      <c r="J44" s="27"/>
      <c r="K44" s="2"/>
      <c r="L44" s="2"/>
    </row>
    <row r="45" spans="2:12" ht="15.6" customHeight="1">
      <c r="B45" s="53"/>
      <c r="C45" s="55"/>
      <c r="D45" s="17"/>
      <c r="E45" s="17"/>
      <c r="F45" s="18"/>
      <c r="G45" s="45"/>
      <c r="H45" s="22"/>
      <c r="I45" s="20"/>
      <c r="J45" s="5"/>
      <c r="K45" s="2"/>
      <c r="L45" s="2"/>
    </row>
    <row r="46" spans="2:12" ht="15.6" customHeight="1">
      <c r="B46" s="52"/>
      <c r="C46" s="54"/>
      <c r="D46" s="15"/>
      <c r="E46" s="15"/>
      <c r="F46" s="14"/>
      <c r="G46" s="44"/>
      <c r="H46" s="21"/>
      <c r="I46" s="19"/>
      <c r="J46" s="27"/>
      <c r="K46" s="2"/>
      <c r="L46" s="2"/>
    </row>
    <row r="47" spans="2:12" ht="15.6" customHeight="1">
      <c r="B47" s="53"/>
      <c r="C47" s="55"/>
      <c r="D47" s="17"/>
      <c r="E47" s="17"/>
      <c r="F47" s="18"/>
      <c r="G47" s="45"/>
      <c r="H47" s="22"/>
      <c r="I47" s="20"/>
      <c r="J47" s="5"/>
      <c r="K47" s="2"/>
      <c r="L47" s="2"/>
    </row>
    <row r="48" spans="2:12" ht="15.6" customHeight="1">
      <c r="B48" s="52"/>
      <c r="C48" s="54"/>
      <c r="D48" s="15"/>
      <c r="E48" s="15"/>
      <c r="F48" s="14"/>
      <c r="G48" s="44"/>
      <c r="H48" s="21"/>
      <c r="I48" s="19"/>
      <c r="J48" s="27"/>
      <c r="K48" s="2"/>
      <c r="L48" s="2"/>
    </row>
    <row r="49" spans="2:12" ht="15.6" customHeight="1">
      <c r="B49" s="53"/>
      <c r="C49" s="55"/>
      <c r="D49" s="17"/>
      <c r="E49" s="17"/>
      <c r="F49" s="18"/>
      <c r="G49" s="45"/>
      <c r="H49" s="22"/>
      <c r="I49" s="20"/>
      <c r="J49" s="5"/>
      <c r="K49" s="2"/>
      <c r="L49" s="2"/>
    </row>
    <row r="50" spans="2:12" ht="15.6" customHeight="1">
      <c r="B50" s="52"/>
      <c r="C50" s="54"/>
      <c r="D50" s="15"/>
      <c r="E50" s="15"/>
      <c r="F50" s="14"/>
      <c r="G50" s="44"/>
      <c r="H50" s="21"/>
      <c r="I50" s="19"/>
      <c r="J50" s="27"/>
      <c r="K50" s="2"/>
      <c r="L50" s="2"/>
    </row>
    <row r="51" spans="2:12" ht="15.6" customHeight="1">
      <c r="B51" s="53"/>
      <c r="C51" s="55"/>
      <c r="D51" s="17"/>
      <c r="E51" s="17"/>
      <c r="F51" s="18"/>
      <c r="G51" s="45"/>
      <c r="H51" s="22"/>
      <c r="I51" s="20"/>
      <c r="J51" s="5"/>
      <c r="K51" s="2"/>
      <c r="L51" s="2"/>
    </row>
    <row r="52" spans="2:12" ht="15.6" customHeight="1">
      <c r="B52" s="52"/>
      <c r="C52" s="54"/>
      <c r="D52" s="15"/>
      <c r="E52" s="15"/>
      <c r="F52" s="14"/>
      <c r="G52" s="44"/>
      <c r="H52" s="21"/>
      <c r="I52" s="19"/>
      <c r="J52" s="27"/>
      <c r="K52" s="2"/>
      <c r="L52" s="2"/>
    </row>
    <row r="53" spans="2:12" ht="15.6" customHeight="1">
      <c r="B53" s="53"/>
      <c r="C53" s="55"/>
      <c r="D53" s="17"/>
      <c r="E53" s="17"/>
      <c r="F53" s="18"/>
      <c r="G53" s="45"/>
      <c r="H53" s="22"/>
      <c r="I53" s="20"/>
      <c r="J53" s="5"/>
      <c r="K53" s="2"/>
      <c r="L53" s="2"/>
    </row>
    <row r="54" spans="2:12" ht="15.6" customHeight="1">
      <c r="B54" s="52"/>
      <c r="C54" s="54"/>
      <c r="D54" s="15"/>
      <c r="E54" s="15"/>
      <c r="F54" s="14"/>
      <c r="G54" s="44"/>
      <c r="H54" s="21"/>
      <c r="I54" s="19"/>
      <c r="J54" s="27"/>
      <c r="K54" s="2"/>
      <c r="L54" s="2"/>
    </row>
    <row r="55" spans="2:12" ht="15.6" customHeight="1">
      <c r="B55" s="53"/>
      <c r="C55" s="55"/>
      <c r="D55" s="17"/>
      <c r="E55" s="17"/>
      <c r="F55" s="18"/>
      <c r="G55" s="45"/>
      <c r="H55" s="22"/>
      <c r="I55" s="20"/>
      <c r="J55" s="5"/>
      <c r="K55" s="2"/>
      <c r="L55" s="2"/>
    </row>
    <row r="56" spans="2:12" ht="15.6" customHeight="1">
      <c r="B56" s="52"/>
      <c r="C56" s="54"/>
      <c r="D56" s="15"/>
      <c r="E56" s="15"/>
      <c r="F56" s="14"/>
      <c r="G56" s="44"/>
      <c r="H56" s="21"/>
      <c r="I56" s="19"/>
      <c r="J56" s="27"/>
    </row>
    <row r="57" spans="2:12" ht="15.6" customHeight="1">
      <c r="B57" s="53"/>
      <c r="C57" s="55"/>
      <c r="D57" s="17"/>
      <c r="E57" s="17"/>
      <c r="F57" s="18"/>
      <c r="G57" s="45"/>
      <c r="H57" s="22"/>
      <c r="I57" s="20"/>
      <c r="J57" s="5"/>
    </row>
    <row r="58" spans="2:12" ht="15.6" customHeight="1">
      <c r="B58" s="52"/>
      <c r="C58" s="54"/>
      <c r="D58" s="15"/>
      <c r="E58" s="15"/>
      <c r="F58" s="14"/>
      <c r="G58" s="44"/>
      <c r="H58" s="21"/>
      <c r="I58" s="19"/>
      <c r="J58" s="27"/>
    </row>
    <row r="59" spans="2:12" ht="15.6" customHeight="1">
      <c r="B59" s="53"/>
      <c r="C59" s="55"/>
      <c r="D59" s="17"/>
      <c r="E59" s="17"/>
      <c r="F59" s="18"/>
      <c r="G59" s="45"/>
      <c r="H59" s="22"/>
      <c r="I59" s="20"/>
      <c r="J59" s="5"/>
    </row>
    <row r="60" spans="2:12" ht="15.6" customHeight="1">
      <c r="B60" s="52"/>
      <c r="C60" s="54"/>
      <c r="D60" s="15"/>
      <c r="E60" s="15"/>
      <c r="F60" s="14"/>
      <c r="G60" s="44"/>
      <c r="H60" s="21"/>
      <c r="I60" s="19"/>
      <c r="J60" s="27"/>
    </row>
    <row r="61" spans="2:12" ht="15.6" customHeight="1">
      <c r="B61" s="53"/>
      <c r="C61" s="55"/>
      <c r="D61" s="17"/>
      <c r="E61" s="17"/>
      <c r="F61" s="18"/>
      <c r="G61" s="45"/>
      <c r="H61" s="22"/>
      <c r="I61" s="20"/>
      <c r="J61" s="5"/>
    </row>
    <row r="62" spans="2:12" ht="15.6" customHeight="1">
      <c r="B62" s="52"/>
      <c r="C62" s="54"/>
      <c r="D62" s="15"/>
      <c r="E62" s="15"/>
      <c r="F62" s="14"/>
      <c r="G62" s="44"/>
      <c r="H62" s="21"/>
      <c r="I62" s="19"/>
      <c r="J62" s="27"/>
    </row>
    <row r="63" spans="2:12" ht="15.6" customHeight="1">
      <c r="B63" s="53"/>
      <c r="C63" s="55"/>
      <c r="D63" s="17"/>
      <c r="E63" s="17"/>
      <c r="F63" s="18"/>
      <c r="G63" s="45"/>
      <c r="H63" s="22"/>
      <c r="I63" s="20"/>
      <c r="J63" s="5"/>
    </row>
    <row r="64" spans="2:12" ht="15.6" customHeight="1">
      <c r="B64" s="52"/>
      <c r="C64" s="54"/>
      <c r="D64" s="15"/>
      <c r="E64" s="15"/>
      <c r="F64" s="14"/>
      <c r="G64" s="44"/>
      <c r="H64" s="21"/>
      <c r="I64" s="19"/>
      <c r="J64" s="27"/>
    </row>
    <row r="65" spans="2:10" ht="15.6" customHeight="1">
      <c r="B65" s="53"/>
      <c r="C65" s="55"/>
      <c r="D65" s="17"/>
      <c r="E65" s="17"/>
      <c r="F65" s="18"/>
      <c r="G65" s="45"/>
      <c r="H65" s="22"/>
      <c r="I65" s="20"/>
      <c r="J65" s="5"/>
    </row>
    <row r="66" spans="2:10" ht="15.6" customHeight="1">
      <c r="B66" s="52"/>
      <c r="C66" s="54"/>
      <c r="D66" s="15"/>
      <c r="E66" s="15"/>
      <c r="F66" s="14"/>
      <c r="G66" s="44"/>
      <c r="H66" s="21"/>
      <c r="I66" s="19"/>
      <c r="J66" s="27"/>
    </row>
    <row r="67" spans="2:10" ht="15.6" customHeight="1">
      <c r="B67" s="53"/>
      <c r="C67" s="55"/>
      <c r="D67" s="17"/>
      <c r="E67" s="17"/>
      <c r="F67" s="18"/>
      <c r="G67" s="45"/>
      <c r="H67" s="22"/>
      <c r="I67" s="20"/>
      <c r="J67" s="5"/>
    </row>
    <row r="68" spans="2:10" ht="15.6" customHeight="1">
      <c r="B68" s="52"/>
      <c r="C68" s="54"/>
      <c r="D68" s="15"/>
      <c r="E68" s="15"/>
      <c r="F68" s="14"/>
      <c r="G68" s="44"/>
      <c r="H68" s="21"/>
      <c r="I68" s="19"/>
      <c r="J68" s="27"/>
    </row>
    <row r="69" spans="2:10" ht="15.6" customHeight="1">
      <c r="B69" s="53"/>
      <c r="C69" s="55"/>
      <c r="D69" s="17"/>
      <c r="E69" s="17"/>
      <c r="F69" s="18"/>
      <c r="G69" s="45"/>
      <c r="H69" s="22"/>
      <c r="I69" s="20"/>
      <c r="J69" s="5"/>
    </row>
    <row r="70" spans="2:10" ht="15.6" customHeight="1">
      <c r="B70" s="52"/>
      <c r="C70" s="54"/>
      <c r="D70" s="15"/>
      <c r="E70" s="15"/>
      <c r="F70" s="14"/>
      <c r="G70" s="44"/>
      <c r="H70" s="21"/>
      <c r="I70" s="19"/>
      <c r="J70" s="27"/>
    </row>
    <row r="71" spans="2:10" ht="15.6" customHeight="1">
      <c r="B71" s="53"/>
      <c r="C71" s="55"/>
      <c r="D71" s="17"/>
      <c r="E71" s="17"/>
      <c r="F71" s="18"/>
      <c r="G71" s="45"/>
      <c r="H71" s="22"/>
      <c r="I71" s="20"/>
      <c r="J71" s="5"/>
    </row>
    <row r="72" spans="2:10" ht="15.6" customHeight="1">
      <c r="B72" s="52"/>
      <c r="C72" s="54"/>
      <c r="D72" s="15"/>
      <c r="E72" s="15"/>
      <c r="F72" s="14"/>
      <c r="G72" s="44"/>
      <c r="H72" s="21"/>
      <c r="I72" s="19"/>
      <c r="J72" s="27"/>
    </row>
    <row r="73" spans="2:10" ht="15.6" customHeight="1">
      <c r="B73" s="53"/>
      <c r="C73" s="55"/>
      <c r="D73" s="17"/>
      <c r="E73" s="17"/>
      <c r="F73" s="18"/>
      <c r="G73" s="45"/>
      <c r="H73" s="22"/>
      <c r="I73" s="20"/>
      <c r="J73" s="5"/>
    </row>
    <row r="74" spans="2:10" ht="15.6" customHeight="1">
      <c r="B74" s="52"/>
      <c r="C74" s="54"/>
      <c r="D74" s="15"/>
      <c r="E74" s="15"/>
      <c r="F74" s="14"/>
      <c r="G74" s="44"/>
      <c r="H74" s="21"/>
      <c r="I74" s="19"/>
      <c r="J74" s="27"/>
    </row>
    <row r="75" spans="2:10" ht="15.6" customHeight="1">
      <c r="B75" s="53"/>
      <c r="C75" s="55"/>
      <c r="D75" s="17"/>
      <c r="E75" s="17"/>
      <c r="F75" s="18"/>
      <c r="G75" s="45"/>
      <c r="H75" s="22"/>
      <c r="I75" s="20"/>
      <c r="J75" s="5"/>
    </row>
    <row r="76" spans="2:10" ht="15.6" customHeight="1">
      <c r="B76" s="52"/>
      <c r="C76" s="54"/>
      <c r="D76" s="15"/>
      <c r="E76" s="15"/>
      <c r="F76" s="14"/>
      <c r="G76" s="44"/>
      <c r="H76" s="21"/>
      <c r="I76" s="19"/>
      <c r="J76" s="27"/>
    </row>
    <row r="77" spans="2:10" ht="15.6" customHeight="1">
      <c r="B77" s="53"/>
      <c r="C77" s="55"/>
      <c r="D77" s="17"/>
      <c r="E77" s="17"/>
      <c r="F77" s="18"/>
      <c r="G77" s="45"/>
      <c r="H77" s="22"/>
      <c r="I77" s="20"/>
      <c r="J77" s="5"/>
    </row>
    <row r="78" spans="2:10" ht="15.6" customHeight="1">
      <c r="B78" s="52"/>
      <c r="C78" s="54"/>
      <c r="D78" s="15"/>
      <c r="E78" s="15"/>
      <c r="F78" s="14"/>
      <c r="G78" s="44"/>
      <c r="H78" s="21"/>
      <c r="I78" s="19"/>
      <c r="J78" s="27"/>
    </row>
    <row r="79" spans="2:10" ht="15.6" customHeight="1">
      <c r="B79" s="53"/>
      <c r="C79" s="55"/>
      <c r="D79" s="17"/>
      <c r="E79" s="17"/>
      <c r="F79" s="18"/>
      <c r="G79" s="45"/>
      <c r="H79" s="22"/>
      <c r="I79" s="20"/>
      <c r="J79" s="5"/>
    </row>
    <row r="80" spans="2:10" ht="15.6" customHeight="1">
      <c r="B80" s="52"/>
      <c r="C80" s="54"/>
      <c r="D80" s="15"/>
      <c r="E80" s="15"/>
      <c r="F80" s="14"/>
      <c r="G80" s="44"/>
      <c r="H80" s="21"/>
      <c r="I80" s="19"/>
      <c r="J80" s="27"/>
    </row>
    <row r="81" spans="2:10" ht="15.6" customHeight="1">
      <c r="B81" s="53"/>
      <c r="C81" s="55"/>
      <c r="D81" s="17"/>
      <c r="E81" s="17"/>
      <c r="F81" s="18"/>
      <c r="G81" s="45"/>
      <c r="H81" s="22"/>
      <c r="I81" s="20"/>
      <c r="J81" s="5"/>
    </row>
    <row r="82" spans="2:10" ht="15.6" customHeight="1">
      <c r="B82" s="52"/>
      <c r="C82" s="54"/>
      <c r="D82" s="15"/>
      <c r="E82" s="15"/>
      <c r="F82" s="14"/>
      <c r="G82" s="44"/>
      <c r="H82" s="21"/>
      <c r="I82" s="19"/>
      <c r="J82" s="27"/>
    </row>
    <row r="83" spans="2:10" ht="15.6" customHeight="1">
      <c r="B83" s="53"/>
      <c r="C83" s="55"/>
      <c r="D83" s="17"/>
      <c r="E83" s="17"/>
      <c r="F83" s="18"/>
      <c r="G83" s="45"/>
      <c r="H83" s="22"/>
      <c r="I83" s="20"/>
      <c r="J83" s="5"/>
    </row>
    <row r="84" spans="2:10" ht="15.6" customHeight="1">
      <c r="B84" s="52"/>
      <c r="C84" s="54"/>
      <c r="D84" s="15"/>
      <c r="E84" s="15"/>
      <c r="F84" s="14"/>
      <c r="G84" s="44"/>
      <c r="H84" s="21"/>
      <c r="I84" s="19"/>
      <c r="J84" s="27"/>
    </row>
    <row r="85" spans="2:10" ht="15.6" customHeight="1">
      <c r="B85" s="53"/>
      <c r="C85" s="55"/>
      <c r="D85" s="17"/>
      <c r="E85" s="17"/>
      <c r="F85" s="18"/>
      <c r="G85" s="45"/>
      <c r="H85" s="22"/>
      <c r="I85" s="20"/>
      <c r="J85" s="5"/>
    </row>
    <row r="86" spans="2:10" ht="15.6" customHeight="1">
      <c r="B86" s="52"/>
      <c r="C86" s="54"/>
      <c r="D86" s="15"/>
      <c r="E86" s="15"/>
      <c r="F86" s="14"/>
      <c r="G86" s="44"/>
      <c r="H86" s="21"/>
      <c r="I86" s="19"/>
      <c r="J86" s="27"/>
    </row>
    <row r="87" spans="2:10" ht="15.6" customHeight="1">
      <c r="B87" s="53"/>
      <c r="C87" s="55"/>
      <c r="D87" s="17"/>
      <c r="E87" s="17"/>
      <c r="F87" s="18"/>
      <c r="G87" s="45"/>
      <c r="H87" s="22"/>
      <c r="I87" s="20"/>
      <c r="J87" s="5"/>
    </row>
    <row r="88" spans="2:10" ht="15.6" customHeight="1">
      <c r="B88" s="52"/>
      <c r="C88" s="54"/>
      <c r="D88" s="15"/>
      <c r="E88" s="15"/>
      <c r="F88" s="14"/>
      <c r="G88" s="44"/>
      <c r="H88" s="21"/>
      <c r="I88" s="19"/>
      <c r="J88" s="27"/>
    </row>
    <row r="89" spans="2:10" ht="15.6" customHeight="1">
      <c r="B89" s="53"/>
      <c r="C89" s="55"/>
      <c r="D89" s="17"/>
      <c r="E89" s="17"/>
      <c r="F89" s="18"/>
      <c r="G89" s="45"/>
      <c r="H89" s="22"/>
      <c r="I89" s="20"/>
      <c r="J89" s="5"/>
    </row>
    <row r="90" spans="2:10" ht="15.6" customHeight="1">
      <c r="B90" s="52"/>
      <c r="C90" s="54"/>
      <c r="D90" s="15"/>
      <c r="E90" s="15"/>
      <c r="F90" s="14"/>
      <c r="G90" s="44"/>
      <c r="H90" s="21"/>
      <c r="I90" s="19"/>
      <c r="J90" s="27"/>
    </row>
    <row r="91" spans="2:10" ht="15.6" customHeight="1">
      <c r="B91" s="53"/>
      <c r="C91" s="55"/>
      <c r="D91" s="17"/>
      <c r="E91" s="17"/>
      <c r="F91" s="18"/>
      <c r="G91" s="45"/>
      <c r="H91" s="22"/>
      <c r="I91" s="20"/>
      <c r="J91" s="5"/>
    </row>
    <row r="92" spans="2:10" ht="15.6" customHeight="1">
      <c r="B92" s="52"/>
      <c r="C92" s="54"/>
      <c r="D92" s="15"/>
      <c r="E92" s="15"/>
      <c r="F92" s="14"/>
      <c r="G92" s="44"/>
      <c r="H92" s="21"/>
      <c r="I92" s="19"/>
      <c r="J92" s="27"/>
    </row>
    <row r="93" spans="2:10" ht="15.6" customHeight="1">
      <c r="B93" s="53"/>
      <c r="C93" s="55"/>
      <c r="D93" s="17"/>
      <c r="E93" s="17"/>
      <c r="F93" s="18"/>
      <c r="G93" s="45"/>
      <c r="H93" s="22"/>
      <c r="I93" s="20"/>
      <c r="J93" s="5"/>
    </row>
    <row r="94" spans="2:10" ht="15.6" customHeight="1">
      <c r="B94" s="52"/>
      <c r="C94" s="54"/>
      <c r="D94" s="15"/>
      <c r="E94" s="15"/>
      <c r="F94" s="14"/>
      <c r="G94" s="44"/>
      <c r="H94" s="21"/>
      <c r="I94" s="19"/>
      <c r="J94" s="27"/>
    </row>
    <row r="95" spans="2:10" ht="15.6" customHeight="1">
      <c r="B95" s="53"/>
      <c r="C95" s="55"/>
      <c r="D95" s="17"/>
      <c r="E95" s="17"/>
      <c r="F95" s="18"/>
      <c r="G95" s="45"/>
      <c r="H95" s="22"/>
      <c r="I95" s="20"/>
      <c r="J95" s="5"/>
    </row>
    <row r="96" spans="2:10" ht="15.6" customHeight="1">
      <c r="B96" s="52"/>
      <c r="C96" s="54"/>
      <c r="D96" s="15"/>
      <c r="E96" s="15"/>
      <c r="F96" s="14"/>
      <c r="G96" s="44"/>
      <c r="H96" s="21"/>
      <c r="I96" s="19"/>
      <c r="J96" s="27"/>
    </row>
    <row r="97" spans="2:10" ht="15.6" customHeight="1">
      <c r="B97" s="53"/>
      <c r="C97" s="55"/>
      <c r="D97" s="17"/>
      <c r="E97" s="17"/>
      <c r="F97" s="18"/>
      <c r="G97" s="45"/>
      <c r="H97" s="22"/>
      <c r="I97" s="20"/>
      <c r="J97" s="5"/>
    </row>
    <row r="98" spans="2:10" ht="15.6" customHeight="1">
      <c r="B98" s="52"/>
      <c r="C98" s="54"/>
      <c r="D98" s="15"/>
      <c r="E98" s="15"/>
      <c r="F98" s="14"/>
      <c r="G98" s="44"/>
      <c r="H98" s="21"/>
      <c r="I98" s="19"/>
      <c r="J98" s="27"/>
    </row>
    <row r="99" spans="2:10" ht="15.6" customHeight="1">
      <c r="B99" s="53"/>
      <c r="C99" s="55"/>
      <c r="D99" s="17"/>
      <c r="E99" s="17"/>
      <c r="F99" s="18"/>
      <c r="G99" s="45"/>
      <c r="H99" s="22"/>
      <c r="I99" s="20"/>
      <c r="J99" s="5"/>
    </row>
    <row r="100" spans="2:10" ht="15.6" customHeight="1">
      <c r="B100" s="52"/>
      <c r="C100" s="54"/>
      <c r="D100" s="15"/>
      <c r="E100" s="15"/>
      <c r="F100" s="14"/>
      <c r="G100" s="44"/>
      <c r="H100" s="21"/>
      <c r="I100" s="19"/>
      <c r="J100" s="27"/>
    </row>
    <row r="101" spans="2:10" ht="15.6" customHeight="1">
      <c r="B101" s="53"/>
      <c r="C101" s="55"/>
      <c r="D101" s="17"/>
      <c r="E101" s="17"/>
      <c r="F101" s="18"/>
      <c r="G101" s="45"/>
      <c r="H101" s="22"/>
      <c r="I101" s="20"/>
      <c r="J101" s="5"/>
    </row>
    <row r="102" spans="2:10" ht="15.6" customHeight="1">
      <c r="B102" s="52"/>
      <c r="C102" s="54"/>
      <c r="D102" s="15"/>
      <c r="E102" s="15"/>
      <c r="F102" s="14"/>
      <c r="G102" s="44"/>
      <c r="H102" s="21"/>
      <c r="I102" s="19"/>
      <c r="J102" s="27"/>
    </row>
    <row r="103" spans="2:10" ht="15.6" customHeight="1">
      <c r="B103" s="53"/>
      <c r="C103" s="55"/>
      <c r="D103" s="17"/>
      <c r="E103" s="17"/>
      <c r="F103" s="18"/>
      <c r="G103" s="45"/>
      <c r="H103" s="22"/>
      <c r="I103" s="20"/>
      <c r="J103" s="5"/>
    </row>
    <row r="104" spans="2:10" ht="15.6" customHeight="1">
      <c r="B104" s="52"/>
      <c r="C104" s="54"/>
      <c r="D104" s="15"/>
      <c r="E104" s="15"/>
      <c r="F104" s="14"/>
      <c r="G104" s="44"/>
      <c r="H104" s="21"/>
      <c r="I104" s="19"/>
      <c r="J104" s="27"/>
    </row>
    <row r="105" spans="2:10" ht="15.6" customHeight="1">
      <c r="B105" s="53"/>
      <c r="C105" s="55"/>
      <c r="D105" s="17"/>
      <c r="E105" s="17"/>
      <c r="F105" s="18"/>
      <c r="G105" s="45"/>
      <c r="H105" s="22"/>
      <c r="I105" s="20"/>
      <c r="J105" s="5"/>
    </row>
    <row r="106" spans="2:10" ht="15.6" customHeight="1">
      <c r="B106" s="52"/>
      <c r="C106" s="54"/>
      <c r="D106" s="15"/>
      <c r="E106" s="15"/>
      <c r="F106" s="14"/>
      <c r="G106" s="44"/>
      <c r="H106" s="21"/>
      <c r="I106" s="19"/>
      <c r="J106" s="27"/>
    </row>
    <row r="107" spans="2:10" ht="15.6" customHeight="1">
      <c r="B107" s="53"/>
      <c r="C107" s="55"/>
      <c r="D107" s="17"/>
      <c r="E107" s="17"/>
      <c r="F107" s="18"/>
      <c r="G107" s="45"/>
      <c r="H107" s="22"/>
      <c r="I107" s="20"/>
      <c r="J107" s="5"/>
    </row>
    <row r="108" spans="2:10" ht="15.6" customHeight="1">
      <c r="B108" s="52"/>
      <c r="C108" s="54"/>
      <c r="D108" s="15"/>
      <c r="E108" s="15"/>
      <c r="F108" s="14"/>
      <c r="G108" s="44"/>
      <c r="H108" s="21"/>
      <c r="I108" s="19"/>
      <c r="J108" s="27"/>
    </row>
    <row r="109" spans="2:10" ht="15.6" customHeight="1">
      <c r="B109" s="53"/>
      <c r="C109" s="55"/>
      <c r="D109" s="17"/>
      <c r="E109" s="17"/>
      <c r="F109" s="18"/>
      <c r="G109" s="45"/>
      <c r="H109" s="22"/>
      <c r="I109" s="20"/>
      <c r="J109" s="5"/>
    </row>
    <row r="110" spans="2:10" ht="15.6" customHeight="1">
      <c r="B110" s="52"/>
      <c r="C110" s="54"/>
      <c r="D110" s="15"/>
      <c r="E110" s="15"/>
      <c r="F110" s="14"/>
      <c r="G110" s="44"/>
      <c r="H110" s="21"/>
      <c r="I110" s="19"/>
      <c r="J110" s="27"/>
    </row>
    <row r="111" spans="2:10" ht="15.6" customHeight="1">
      <c r="B111" s="53"/>
      <c r="C111" s="55"/>
      <c r="D111" s="17"/>
      <c r="E111" s="17"/>
      <c r="F111" s="18"/>
      <c r="G111" s="45"/>
      <c r="H111" s="22"/>
      <c r="I111" s="20"/>
      <c r="J111" s="5"/>
    </row>
    <row r="112" spans="2:10" ht="15.6" customHeight="1">
      <c r="B112" s="52"/>
      <c r="C112" s="54"/>
      <c r="D112" s="15"/>
      <c r="E112" s="15"/>
      <c r="F112" s="14"/>
      <c r="G112" s="44"/>
      <c r="H112" s="21"/>
      <c r="I112" s="19"/>
      <c r="J112" s="27"/>
    </row>
    <row r="113" spans="2:10" ht="15.6" customHeight="1">
      <c r="B113" s="53"/>
      <c r="C113" s="55"/>
      <c r="D113" s="17"/>
      <c r="E113" s="17"/>
      <c r="F113" s="18"/>
      <c r="G113" s="45"/>
      <c r="H113" s="22"/>
      <c r="I113" s="20"/>
      <c r="J113" s="5"/>
    </row>
    <row r="114" spans="2:10" ht="15.6" customHeight="1">
      <c r="B114" s="52"/>
      <c r="C114" s="54"/>
      <c r="D114" s="15"/>
      <c r="E114" s="15"/>
      <c r="F114" s="14"/>
      <c r="G114" s="44"/>
      <c r="H114" s="21"/>
      <c r="I114" s="19"/>
      <c r="J114" s="27"/>
    </row>
    <row r="115" spans="2:10" ht="15.6" customHeight="1">
      <c r="B115" s="53"/>
      <c r="C115" s="55"/>
      <c r="D115" s="17"/>
      <c r="E115" s="17"/>
      <c r="F115" s="18"/>
      <c r="G115" s="45"/>
      <c r="H115" s="22"/>
      <c r="I115" s="20"/>
      <c r="J115" s="5"/>
    </row>
    <row r="116" spans="2:10" ht="15.6" customHeight="1">
      <c r="B116" s="52"/>
      <c r="C116" s="54"/>
      <c r="D116" s="15"/>
      <c r="E116" s="15"/>
      <c r="F116" s="14"/>
      <c r="G116" s="44"/>
      <c r="H116" s="21"/>
      <c r="I116" s="19"/>
      <c r="J116" s="27"/>
    </row>
    <row r="117" spans="2:10" ht="15.6" customHeight="1">
      <c r="B117" s="53"/>
      <c r="C117" s="55"/>
      <c r="D117" s="17"/>
      <c r="E117" s="17"/>
      <c r="F117" s="18"/>
      <c r="G117" s="45"/>
      <c r="H117" s="22"/>
      <c r="I117" s="20"/>
      <c r="J117" s="5"/>
    </row>
    <row r="118" spans="2:10" ht="15.6" customHeight="1">
      <c r="B118" s="52"/>
      <c r="C118" s="54"/>
      <c r="D118" s="15"/>
      <c r="E118" s="15"/>
      <c r="F118" s="14"/>
      <c r="G118" s="44"/>
      <c r="H118" s="21"/>
      <c r="I118" s="19"/>
      <c r="J118" s="27"/>
    </row>
    <row r="119" spans="2:10" ht="15.6" customHeight="1">
      <c r="B119" s="53"/>
      <c r="C119" s="55"/>
      <c r="D119" s="17"/>
      <c r="E119" s="17"/>
      <c r="F119" s="18"/>
      <c r="G119" s="45"/>
      <c r="H119" s="22"/>
      <c r="I119" s="20"/>
      <c r="J119" s="5"/>
    </row>
    <row r="120" spans="2:10" ht="15.6" customHeight="1">
      <c r="B120" s="52"/>
      <c r="C120" s="54"/>
      <c r="D120" s="15"/>
      <c r="E120" s="15"/>
      <c r="F120" s="14"/>
      <c r="G120" s="44"/>
      <c r="H120" s="21"/>
      <c r="I120" s="19"/>
      <c r="J120" s="27"/>
    </row>
    <row r="121" spans="2:10" ht="15.6" customHeight="1">
      <c r="B121" s="53"/>
      <c r="C121" s="55"/>
      <c r="D121" s="17"/>
      <c r="E121" s="17"/>
      <c r="F121" s="18"/>
      <c r="G121" s="45"/>
      <c r="H121" s="22"/>
      <c r="I121" s="20"/>
      <c r="J121" s="5"/>
    </row>
    <row r="122" spans="2:10" ht="15.6" customHeight="1">
      <c r="B122" s="52"/>
      <c r="C122" s="54"/>
      <c r="D122" s="15"/>
      <c r="E122" s="15"/>
      <c r="F122" s="14"/>
      <c r="G122" s="44"/>
      <c r="H122" s="21"/>
      <c r="I122" s="19"/>
      <c r="J122" s="27"/>
    </row>
    <row r="123" spans="2:10" ht="15.6" customHeight="1">
      <c r="B123" s="53"/>
      <c r="C123" s="55"/>
      <c r="D123" s="17"/>
      <c r="E123" s="17"/>
      <c r="F123" s="18"/>
      <c r="G123" s="45"/>
      <c r="H123" s="22"/>
      <c r="I123" s="20"/>
      <c r="J123" s="5"/>
    </row>
    <row r="124" spans="2:10">
      <c r="I124">
        <f>COUNTA(I24:I123)</f>
        <v>0</v>
      </c>
    </row>
  </sheetData>
  <mergeCells count="119">
    <mergeCell ref="A7:B7"/>
    <mergeCell ref="A8:B8"/>
    <mergeCell ref="C7:F7"/>
    <mergeCell ref="E11:E12"/>
    <mergeCell ref="E13:E14"/>
    <mergeCell ref="E15:E16"/>
    <mergeCell ref="A6:B6"/>
    <mergeCell ref="C6:F6"/>
    <mergeCell ref="I22:I23"/>
    <mergeCell ref="A22:A23"/>
    <mergeCell ref="B22:B23"/>
    <mergeCell ref="D22:D23"/>
    <mergeCell ref="E22:E23"/>
    <mergeCell ref="F22:F23"/>
    <mergeCell ref="H22:H23"/>
    <mergeCell ref="D8:E8"/>
    <mergeCell ref="J22:J23"/>
    <mergeCell ref="B26:B27"/>
    <mergeCell ref="C26:C27"/>
    <mergeCell ref="G22:G23"/>
    <mergeCell ref="B28:B29"/>
    <mergeCell ref="C28:C29"/>
    <mergeCell ref="B30:B31"/>
    <mergeCell ref="C30:C31"/>
    <mergeCell ref="B24:B25"/>
    <mergeCell ref="C22:C23"/>
    <mergeCell ref="C24:C25"/>
    <mergeCell ref="B38:B39"/>
    <mergeCell ref="C38:C39"/>
    <mergeCell ref="B40:B41"/>
    <mergeCell ref="C40:C41"/>
    <mergeCell ref="B42:B43"/>
    <mergeCell ref="C42:C43"/>
    <mergeCell ref="B32:B33"/>
    <mergeCell ref="C32:C33"/>
    <mergeCell ref="B34:B35"/>
    <mergeCell ref="C34:C35"/>
    <mergeCell ref="B36:B37"/>
    <mergeCell ref="C36:C37"/>
    <mergeCell ref="B62:B63"/>
    <mergeCell ref="C62:C63"/>
    <mergeCell ref="B64:B65"/>
    <mergeCell ref="C64:C65"/>
    <mergeCell ref="B56:B57"/>
    <mergeCell ref="C56:C57"/>
    <mergeCell ref="B58:B59"/>
    <mergeCell ref="C58:C59"/>
    <mergeCell ref="B60:B61"/>
    <mergeCell ref="C60:C61"/>
    <mergeCell ref="B50:B51"/>
    <mergeCell ref="C50:C51"/>
    <mergeCell ref="B52:B53"/>
    <mergeCell ref="C52:C53"/>
    <mergeCell ref="B54:B55"/>
    <mergeCell ref="C54:C55"/>
    <mergeCell ref="B44:B45"/>
    <mergeCell ref="C44:C45"/>
    <mergeCell ref="B46:B47"/>
    <mergeCell ref="C46:C47"/>
    <mergeCell ref="B48:B49"/>
    <mergeCell ref="C48:C49"/>
    <mergeCell ref="B72:B73"/>
    <mergeCell ref="C72:C73"/>
    <mergeCell ref="B74:B75"/>
    <mergeCell ref="C74:C75"/>
    <mergeCell ref="B76:B77"/>
    <mergeCell ref="C76:C77"/>
    <mergeCell ref="B66:B67"/>
    <mergeCell ref="C66:C67"/>
    <mergeCell ref="B68:B69"/>
    <mergeCell ref="C68:C69"/>
    <mergeCell ref="B70:B71"/>
    <mergeCell ref="C70:C71"/>
    <mergeCell ref="B84:B85"/>
    <mergeCell ref="C84:C85"/>
    <mergeCell ref="B86:B87"/>
    <mergeCell ref="C86:C87"/>
    <mergeCell ref="B88:B89"/>
    <mergeCell ref="C88:C89"/>
    <mergeCell ref="B78:B79"/>
    <mergeCell ref="C78:C79"/>
    <mergeCell ref="B80:B81"/>
    <mergeCell ref="C80:C81"/>
    <mergeCell ref="B82:B83"/>
    <mergeCell ref="C82:C83"/>
    <mergeCell ref="B96:B97"/>
    <mergeCell ref="C96:C97"/>
    <mergeCell ref="B98:B99"/>
    <mergeCell ref="C98:C99"/>
    <mergeCell ref="B100:B101"/>
    <mergeCell ref="C100:C101"/>
    <mergeCell ref="B90:B91"/>
    <mergeCell ref="C90:C91"/>
    <mergeCell ref="B92:B93"/>
    <mergeCell ref="C92:C93"/>
    <mergeCell ref="B94:B95"/>
    <mergeCell ref="C94:C95"/>
    <mergeCell ref="B108:B109"/>
    <mergeCell ref="C108:C109"/>
    <mergeCell ref="B110:B111"/>
    <mergeCell ref="C110:C111"/>
    <mergeCell ref="B112:B113"/>
    <mergeCell ref="C112:C113"/>
    <mergeCell ref="B102:B103"/>
    <mergeCell ref="C102:C103"/>
    <mergeCell ref="B104:B105"/>
    <mergeCell ref="C104:C105"/>
    <mergeCell ref="B106:B107"/>
    <mergeCell ref="C106:C107"/>
    <mergeCell ref="B120:B121"/>
    <mergeCell ref="C120:C121"/>
    <mergeCell ref="B122:B123"/>
    <mergeCell ref="C122:C123"/>
    <mergeCell ref="B114:B115"/>
    <mergeCell ref="C114:C115"/>
    <mergeCell ref="B116:B117"/>
    <mergeCell ref="C116:C117"/>
    <mergeCell ref="B118:B119"/>
    <mergeCell ref="C118:C119"/>
  </mergeCells>
  <phoneticPr fontId="1"/>
  <conditionalFormatting sqref="F24:F123">
    <cfRule type="containsText" dxfId="5" priority="4" operator="containsText" text="女">
      <formula>NOT(ISERROR(SEARCH("女",F24)))</formula>
    </cfRule>
  </conditionalFormatting>
  <conditionalFormatting sqref="I24:I123">
    <cfRule type="containsText" dxfId="4" priority="1" operator="containsText" text="区外">
      <formula>NOT(ISERROR(SEARCH("区外",I24)))</formula>
    </cfRule>
  </conditionalFormatting>
  <conditionalFormatting sqref="J24:J123">
    <cfRule type="containsText" dxfId="3" priority="2" operator="containsText" text="日本">
      <formula>NOT(ISERROR(SEARCH("日本",J24)))</formula>
    </cfRule>
    <cfRule type="containsText" dxfId="2" priority="3" operator="containsText" text="東京">
      <formula>NOT(ISERROR(SEARCH("東京",J24)))</formula>
    </cfRule>
  </conditionalFormatting>
  <conditionalFormatting sqref="K24:L55">
    <cfRule type="containsText" dxfId="1" priority="7" operator="containsText" text="日本">
      <formula>NOT(ISERROR(SEARCH("日本",K24)))</formula>
    </cfRule>
    <cfRule type="containsText" dxfId="0" priority="8" operator="containsText" text="東京">
      <formula>NOT(ISERROR(SEARCH("東京",K24)))</formula>
    </cfRule>
  </conditionalFormatting>
  <dataValidations count="4">
    <dataValidation type="list" allowBlank="1" showInputMessage="1" showErrorMessage="1" sqref="F24:F123">
      <formula1>$O$24:$O$25</formula1>
    </dataValidation>
    <dataValidation type="list" allowBlank="1" showInputMessage="1" showErrorMessage="1" sqref="B24:C29 C30:C123">
      <formula1>$N$24:$N$29</formula1>
    </dataValidation>
    <dataValidation type="list" allowBlank="1" showInputMessage="1" showErrorMessage="1" sqref="K26:L55">
      <formula1>#REF!</formula1>
    </dataValidation>
    <dataValidation type="list" allowBlank="1" showInputMessage="1" showErrorMessage="1" sqref="I24:I123">
      <formula1>$P$24:$P$28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2025</vt:lpstr>
    </vt:vector>
  </TitlesOfParts>
  <Company>渋谷区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渋谷区役所</dc:creator>
  <cp:lastModifiedBy>higashi</cp:lastModifiedBy>
  <cp:lastPrinted>2023-03-04T13:21:05Z</cp:lastPrinted>
  <dcterms:created xsi:type="dcterms:W3CDTF">2001-03-01T08:42:47Z</dcterms:created>
  <dcterms:modified xsi:type="dcterms:W3CDTF">2026-02-12T15:17:38Z</dcterms:modified>
</cp:coreProperties>
</file>